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35" windowWidth="28800" windowHeight="6765" activeTab="1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Gifts!$A$1:$D$20</definedName>
    <definedName name="_xlnm.Print_Area" localSheetId="1">Hospitality!$A$1:$E$24</definedName>
    <definedName name="_xlnm.Print_Area" localSheetId="2">Other!$A$1:$E$17</definedName>
    <definedName name="_xlnm.Print_Area" localSheetId="0">Travel!$A$1:$E$74</definedName>
    <definedName name="_xlnm.Print_Titles" localSheetId="1">Hospitality!$4:$4</definedName>
    <definedName name="_xlnm.Print_Titles" localSheetId="0">Travel!$20:$20</definedName>
  </definedNames>
  <calcPr calcId="145621"/>
</workbook>
</file>

<file path=xl/calcChain.xml><?xml version="1.0" encoding="utf-8"?>
<calcChain xmlns="http://schemas.openxmlformats.org/spreadsheetml/2006/main">
  <c r="B24" i="2" l="1"/>
  <c r="B11" i="3" l="1"/>
  <c r="B18" i="1"/>
  <c r="B70" i="1"/>
  <c r="B77" i="1" l="1"/>
  <c r="B71" i="1" l="1"/>
  <c r="B13" i="3" l="1"/>
  <c r="B72" i="1" l="1"/>
  <c r="B7" i="3" l="1"/>
  <c r="B22" i="2"/>
  <c r="B74" i="1" l="1"/>
</calcChain>
</file>

<file path=xl/sharedStrings.xml><?xml version="1.0" encoding="utf-8"?>
<sst xmlns="http://schemas.openxmlformats.org/spreadsheetml/2006/main" count="277" uniqueCount="107">
  <si>
    <t>Date</t>
  </si>
  <si>
    <t>Location/s</t>
  </si>
  <si>
    <t>International Travel</t>
  </si>
  <si>
    <t>DomesticTravel</t>
  </si>
  <si>
    <t>Domestic Travel</t>
  </si>
  <si>
    <t>Hospitality provided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</si>
  <si>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</si>
  <si>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</si>
  <si>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</si>
  <si>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</si>
  <si>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</si>
  <si>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</si>
  <si>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</si>
  <si>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</si>
  <si>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</si>
  <si>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</si>
  <si>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</si>
  <si>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</si>
  <si>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</si>
  <si>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 other expenses for the 6-monthly period</t>
  </si>
  <si>
    <t>Total hospitality expenses for the 6-monthly period</t>
  </si>
  <si>
    <t>Name of CE: Mervyn Monk</t>
  </si>
  <si>
    <t xml:space="preserve">Purpose 
(eg, attending conference on...) </t>
  </si>
  <si>
    <t>Nature 
(eg, hotel costs, travel, etc)</t>
  </si>
  <si>
    <t>Total travel expenses for the 6-monthly period</t>
  </si>
  <si>
    <t xml:space="preserve">Purpose 
(eg, visiting district offices ...) </t>
  </si>
  <si>
    <t>Wellington</t>
  </si>
  <si>
    <t>Auckland</t>
  </si>
  <si>
    <t>Name of organisation: NZ Artificial Limb Service</t>
  </si>
  <si>
    <t xml:space="preserve">“No items to disclose this reporting period” </t>
  </si>
  <si>
    <t>Hamilton</t>
  </si>
  <si>
    <t>Lunch - 2 people</t>
  </si>
  <si>
    <t>Non-Credit Card expenses</t>
  </si>
  <si>
    <t>Credit Card Expenses</t>
  </si>
  <si>
    <t>Non-Credit Card Expenses</t>
  </si>
  <si>
    <t xml:space="preserve">Purpose (e.g., hosting delegation from ...) </t>
  </si>
  <si>
    <t>Air Flights Wgtn Hmtn Return</t>
  </si>
  <si>
    <t>Meeting with Hamilton Centre Manager.</t>
  </si>
  <si>
    <t>Taxicharge</t>
  </si>
  <si>
    <t>Meeting with Hamilton Centre Manager</t>
  </si>
  <si>
    <t>Meeting with Auckland Centre Manager</t>
  </si>
  <si>
    <t xml:space="preserve">Purpose 
(eg. visiting Limb Centres ...) </t>
  </si>
  <si>
    <t>Accomodation - 
Novotel Tainui Hamilton</t>
  </si>
  <si>
    <t>Meeting with Board Chairman</t>
  </si>
  <si>
    <t>Meeting with MSD</t>
  </si>
  <si>
    <t>Parking</t>
  </si>
  <si>
    <t>Petrol for rental car</t>
  </si>
  <si>
    <t>Airport parking</t>
  </si>
  <si>
    <t>Meeting with ACC</t>
  </si>
  <si>
    <t>Meeting with Jackson Stone</t>
  </si>
  <si>
    <t>Napier</t>
  </si>
  <si>
    <t>Meeting with Auckland Centre Manager - Flight cancelled</t>
  </si>
  <si>
    <t>Meeting with Auckland Centre Manager  - Date changed to September</t>
  </si>
  <si>
    <t>Period:01/07/2014 - 31/12/2014</t>
  </si>
  <si>
    <t>Amount (NZ$)  GST inc.  GST inc.</t>
  </si>
  <si>
    <t xml:space="preserve">Amount (NZ$)  GST inc.  </t>
  </si>
  <si>
    <t>Kapiti</t>
  </si>
  <si>
    <t>Meeting with Auckland Centre Manager  -  Parking at Kapiti Airport</t>
  </si>
  <si>
    <t>Parking (petty cash)</t>
  </si>
  <si>
    <t>Meeting with Board member re Annual Report</t>
  </si>
  <si>
    <t>Meeting with NZ Amputee Federation</t>
  </si>
  <si>
    <t>Meeting with Conmmerce Commission</t>
  </si>
  <si>
    <t>Meeting with ACC Category Manager</t>
  </si>
  <si>
    <t>Telephone</t>
  </si>
  <si>
    <t xml:space="preserve">Amount (NZ$) GST inc.  </t>
  </si>
  <si>
    <t>Meeting with NPM &amp; MFC</t>
  </si>
  <si>
    <t>Lunch - 3 people</t>
  </si>
  <si>
    <t>Meeting with National Prosthetics Manager - Agenda for Mgr Mtg</t>
  </si>
  <si>
    <t>Meeting with Francis Consulting Group - NZAOP Report</t>
  </si>
  <si>
    <t>Meeting with Auckland Centre Manager - travel from Airport to Limb Centre</t>
  </si>
  <si>
    <t>Meeting with Auckland Centre Manager - travel from Limb Centre to Airport</t>
  </si>
  <si>
    <t>Meeting with Amputee  - travel from National Office to Victoria University</t>
  </si>
  <si>
    <t>Meeting with Amputee  - travel from Victoria University to National Office</t>
  </si>
  <si>
    <t>July Board Meeting-  travel to Auckland Airport</t>
  </si>
  <si>
    <t>July Board Meeting - travel to Auckland Limb Centre</t>
  </si>
  <si>
    <t>July Board Meeting - travel from Auckland Limb Centre to Board Meeting</t>
  </si>
  <si>
    <t>Meeting with Hamilton Centre Manager - travel from Hamilton Airport to Hamilton Limb Centre</t>
  </si>
  <si>
    <t>Meeting with Hamilton Centre Manager  - travel from Hamilton Limb Centre to Hotel</t>
  </si>
  <si>
    <t>Meeting with Hamilton Centre Manager  -  travel from Hamilton Limb Centre to Hamilton Airport</t>
  </si>
  <si>
    <t>Meeting with Hamilton Centre Manager  - travel from Hotel to Hamilton Limb Centre</t>
  </si>
  <si>
    <t>Meeting with Board Chairman - travel from Omahu Road to Napier</t>
  </si>
  <si>
    <t>Meeting with Amputee - travel from National Office to Victoria University</t>
  </si>
  <si>
    <t>Meeting with Amputee - travel from Victoria University to National Office</t>
  </si>
  <si>
    <t>Meeting with Auckland Centre Manager  - travel from Airport to Limb Centre</t>
  </si>
  <si>
    <t>Meeting with Auckland Centre Manager  - travel from Limb Centre to Airport</t>
  </si>
  <si>
    <t>Air Flights Kap Akld Return</t>
  </si>
  <si>
    <t xml:space="preserve">Meetin with ACC - travel  from Molesworth St to National Office </t>
  </si>
  <si>
    <t xml:space="preserve">Meeting with ACC - travel from National Office to  Molesworth St </t>
  </si>
  <si>
    <t>Meeting with Board Chair - Reserves Paper</t>
  </si>
  <si>
    <t>Meeting with Board Chair - CE Succession process</t>
  </si>
  <si>
    <t>Meeting with Amputee - Auckland</t>
  </si>
  <si>
    <t>Milage</t>
  </si>
  <si>
    <t>Meeting with MSD - Re BIM (with MFC)</t>
  </si>
  <si>
    <t>Meeting with Chair - travel to Hastings</t>
  </si>
  <si>
    <t>Budget Rental Cars</t>
  </si>
  <si>
    <t>Period: 01/07/2014 - 31/12/2014</t>
  </si>
  <si>
    <t>Meeting with Auckland Centre Manager - Auckland Limb Centre to Airport</t>
  </si>
  <si>
    <t>Meeting with Auckland Centre Manager - Airport to Auckland Limb Centre</t>
  </si>
  <si>
    <t>July Board Meeting</t>
  </si>
  <si>
    <t>Air Flights Kapt Akld Return</t>
  </si>
  <si>
    <t xml:space="preserve">Meeting with Amputee  </t>
  </si>
  <si>
    <t>Air Flights Wgtn Akld Return</t>
  </si>
  <si>
    <t>Advocacy meeting - Auckland Limb Centre to Airport (CE + NPM)</t>
  </si>
  <si>
    <t>Advocacy meeting - Airport to Auckland Limb Centre (CE + NPM)</t>
  </si>
  <si>
    <t>Fuel - Z Anglesea</t>
  </si>
  <si>
    <t>Reimbursement for cellphone calls to Chairman</t>
  </si>
  <si>
    <t>Amount (NZ$)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</si>
</sst>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i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wrapText="1"/>
    </xf>
    <xf numFmtId="0" fontId="0" fillId="4" borderId="0" xfId="0" applyFill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44" fontId="1" fillId="0" borderId="1" xfId="1" applyFont="1" applyBorder="1" applyAlignment="1">
      <alignment wrapText="1"/>
    </xf>
    <xf numFmtId="44" fontId="10" fillId="0" borderId="0" xfId="1" applyFont="1" applyBorder="1" applyAlignment="1">
      <alignment wrapText="1"/>
    </xf>
    <xf numFmtId="44" fontId="10" fillId="0" borderId="0" xfId="1" applyFont="1" applyAlignment="1">
      <alignment wrapText="1"/>
    </xf>
    <xf numFmtId="0" fontId="0" fillId="0" borderId="0" xfId="0" applyFill="1" applyAlignment="1">
      <alignment wrapText="1"/>
    </xf>
    <xf numFmtId="44" fontId="10" fillId="0" borderId="0" xfId="1" applyFont="1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2" fillId="6" borderId="2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8" borderId="2" xfId="0" applyFont="1" applyFill="1" applyBorder="1" applyAlignment="1">
      <alignment wrapText="1"/>
    </xf>
    <xf numFmtId="44" fontId="1" fillId="0" borderId="2" xfId="1" applyFont="1" applyBorder="1" applyAlignment="1">
      <alignment wrapText="1"/>
    </xf>
    <xf numFmtId="44" fontId="10" fillId="0" borderId="0" xfId="1" applyFont="1" applyAlignment="1">
      <alignment wrapText="1"/>
    </xf>
    <xf numFmtId="0" fontId="1" fillId="0" borderId="6" xfId="0" applyFont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7" borderId="2" xfId="0" applyFont="1" applyFill="1" applyBorder="1" applyAlignment="1">
      <alignment wrapText="1"/>
    </xf>
    <xf numFmtId="0" fontId="0" fillId="5" borderId="2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44" fontId="1" fillId="0" borderId="0" xfId="1" applyFont="1" applyBorder="1" applyAlignment="1">
      <alignment wrapText="1"/>
    </xf>
    <xf numFmtId="0" fontId="2" fillId="10" borderId="2" xfId="0" applyFont="1" applyFill="1" applyBorder="1" applyAlignment="1">
      <alignment wrapText="1"/>
    </xf>
    <xf numFmtId="0" fontId="2" fillId="11" borderId="2" xfId="0" applyFont="1" applyFill="1" applyBorder="1" applyAlignment="1">
      <alignment wrapText="1"/>
    </xf>
    <xf numFmtId="0" fontId="9" fillId="0" borderId="0" xfId="0" applyFont="1" applyAlignment="1">
      <alignment vertical="top"/>
    </xf>
    <xf numFmtId="44" fontId="0" fillId="0" borderId="0" xfId="1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5" borderId="2" xfId="0" applyFont="1" applyFill="1" applyBorder="1" applyAlignment="1">
      <alignment horizontal="left" wrapText="1"/>
    </xf>
    <xf numFmtId="44" fontId="1" fillId="0" borderId="6" xfId="1" applyFont="1" applyBorder="1" applyAlignment="1">
      <alignment wrapText="1"/>
    </xf>
    <xf numFmtId="44" fontId="9" fillId="0" borderId="0" xfId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horizontal="center" vertical="top" wrapText="1"/>
    </xf>
    <xf numFmtId="44" fontId="9" fillId="0" borderId="0" xfId="1" applyFont="1" applyAlignment="1">
      <alignment vertical="top"/>
    </xf>
    <xf numFmtId="14" fontId="9" fillId="0" borderId="0" xfId="0" applyNumberFormat="1" applyFont="1" applyFill="1" applyBorder="1" applyAlignment="1">
      <alignment horizontal="center" vertical="top" wrapText="1"/>
    </xf>
    <xf numFmtId="44" fontId="9" fillId="0" borderId="0" xfId="1" applyFont="1" applyFill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Border="1" applyAlignment="1"/>
    <xf numFmtId="0" fontId="0" fillId="0" borderId="0" xfId="0" applyFont="1" applyFill="1" applyAlignment="1"/>
    <xf numFmtId="0" fontId="1" fillId="0" borderId="1" xfId="0" applyFont="1" applyBorder="1" applyAlignment="1">
      <alignment wrapText="1"/>
    </xf>
    <xf numFmtId="44" fontId="12" fillId="0" borderId="0" xfId="1" applyFont="1" applyBorder="1" applyAlignment="1">
      <alignment wrapText="1"/>
    </xf>
    <xf numFmtId="44" fontId="12" fillId="0" borderId="0" xfId="1" applyFont="1" applyAlignment="1">
      <alignment wrapText="1"/>
    </xf>
    <xf numFmtId="44" fontId="12" fillId="0" borderId="0" xfId="1" applyFont="1" applyFill="1" applyAlignment="1">
      <alignment wrapText="1"/>
    </xf>
    <xf numFmtId="44" fontId="10" fillId="0" borderId="0" xfId="1" applyFont="1" applyFill="1" applyAlignment="1"/>
    <xf numFmtId="14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/>
    <xf numFmtId="14" fontId="0" fillId="0" borderId="0" xfId="0" applyNumberFormat="1" applyAlignment="1">
      <alignment horizontal="center" wrapText="1"/>
    </xf>
    <xf numFmtId="0" fontId="15" fillId="0" borderId="0" xfId="0" applyFont="1" applyFill="1" applyAlignment="1">
      <alignment vertical="center"/>
    </xf>
    <xf numFmtId="14" fontId="9" fillId="0" borderId="0" xfId="0" applyNumberFormat="1" applyFont="1" applyBorder="1" applyAlignment="1">
      <alignment horizontal="center" wrapText="1"/>
    </xf>
    <xf numFmtId="44" fontId="9" fillId="0" borderId="0" xfId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14" fontId="0" fillId="0" borderId="0" xfId="0" applyNumberFormat="1"/>
    <xf numFmtId="44" fontId="0" fillId="0" borderId="0" xfId="1" applyFont="1"/>
    <xf numFmtId="14" fontId="0" fillId="0" borderId="0" xfId="0" applyNumberFormat="1" applyAlignment="1">
      <alignment horizontal="center"/>
    </xf>
    <xf numFmtId="44" fontId="9" fillId="0" borderId="0" xfId="1" applyFont="1" applyFill="1" applyAlignment="1">
      <alignment vertical="top" wrapText="1"/>
    </xf>
    <xf numFmtId="14" fontId="9" fillId="0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Font="1" applyAlignment="1">
      <alignment wrapText="1"/>
    </xf>
    <xf numFmtId="8" fontId="0" fillId="0" borderId="0" xfId="1" applyNumberFormat="1" applyFont="1" applyAlignment="1">
      <alignment wrapText="1"/>
    </xf>
    <xf numFmtId="44" fontId="5" fillId="5" borderId="2" xfId="1" applyFont="1" applyFill="1" applyBorder="1" applyAlignment="1">
      <alignment horizontal="left" wrapText="1"/>
    </xf>
    <xf numFmtId="44" fontId="13" fillId="0" borderId="2" xfId="1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7" fillId="0" borderId="0" xfId="0" applyFont="1" applyFill="1" applyBorder="1" applyAlignment="1">
      <alignment vertical="top" wrapText="1"/>
    </xf>
    <xf numFmtId="44" fontId="16" fillId="0" borderId="0" xfId="1" applyFont="1" applyFill="1" applyBorder="1" applyAlignment="1"/>
    <xf numFmtId="0" fontId="5" fillId="5" borderId="2" xfId="0" applyFont="1" applyFill="1" applyBorder="1" applyAlignment="1">
      <alignment horizontal="left"/>
    </xf>
    <xf numFmtId="14" fontId="0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wrapText="1"/>
    </xf>
    <xf numFmtId="44" fontId="12" fillId="0" borderId="0" xfId="1" applyFont="1" applyBorder="1" applyAlignment="1">
      <alignment vertical="top" wrapText="1"/>
    </xf>
    <xf numFmtId="44" fontId="13" fillId="0" borderId="2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2" fillId="8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2" fillId="12" borderId="2" xfId="0" applyFont="1" applyFill="1" applyBorder="1" applyAlignment="1">
      <alignment wrapText="1"/>
    </xf>
    <xf numFmtId="0" fontId="5" fillId="7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6" borderId="2" xfId="0" applyFont="1" applyFill="1" applyBorder="1" applyAlignment="1">
      <alignment wrapText="1"/>
    </xf>
    <xf numFmtId="0" fontId="2" fillId="11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2" fillId="10" borderId="2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6"/>
  <sheetViews>
    <sheetView topLeftCell="A49" zoomScale="115" zoomScaleNormal="115" workbookViewId="0">
      <selection activeCell="B82" sqref="B82"/>
    </sheetView>
  </sheetViews>
  <sheetFormatPr defaultColWidth="0" defaultRowHeight="12.75" zeroHeight="1" x14ac:dyDescent="0.2"/>
  <cols>
    <col min="1" max="1" width="20.7109375" style="86" customWidth="1"/>
    <col min="2" max="2" width="22.7109375" style="37" customWidth="1"/>
    <col min="3" max="3" width="80.7109375" style="2" customWidth="1"/>
    <col min="4" max="4" width="32.42578125" style="2" customWidth="1"/>
    <col min="5" max="5" width="27.42578125" style="2" customWidth="1"/>
    <col min="6" max="16384" width="0" style="2" hidden="1"/>
  </cols>
  <sheetData>
    <row r="1" spans="1:5" s="24" customFormat="1" ht="36" customHeight="1" x14ac:dyDescent="0.2">
      <c r="A1" s="110" t="s">
        <v>28</v>
      </c>
      <c r="B1" s="110"/>
      <c r="C1" s="110"/>
      <c r="D1" s="110"/>
      <c r="E1" s="110"/>
    </row>
    <row r="2" spans="1:5" s="19" customFormat="1" ht="20.25" customHeight="1" x14ac:dyDescent="0.25">
      <c r="A2" s="113" t="s">
        <v>21</v>
      </c>
      <c r="B2" s="114"/>
      <c r="C2" s="111" t="s">
        <v>53</v>
      </c>
      <c r="D2" s="111"/>
      <c r="E2" s="111"/>
    </row>
    <row r="3" spans="1:5" s="20" customFormat="1" ht="30" customHeight="1" x14ac:dyDescent="0.2">
      <c r="A3" s="92" t="s">
        <v>2</v>
      </c>
      <c r="B3" s="115" t="s">
        <v>33</v>
      </c>
      <c r="C3" s="115"/>
      <c r="D3" s="33"/>
      <c r="E3" s="33"/>
    </row>
    <row r="4" spans="1:5" s="19" customFormat="1" ht="28.5" customHeight="1" x14ac:dyDescent="0.2">
      <c r="A4" s="93" t="s">
        <v>0</v>
      </c>
      <c r="B4" s="36" t="s">
        <v>64</v>
      </c>
      <c r="C4" s="64" t="s">
        <v>22</v>
      </c>
      <c r="D4" s="64" t="s">
        <v>23</v>
      </c>
      <c r="E4" s="64" t="s">
        <v>1</v>
      </c>
    </row>
    <row r="5" spans="1:5" s="11" customFormat="1" x14ac:dyDescent="0.2">
      <c r="A5" s="87"/>
      <c r="B5" s="27"/>
    </row>
    <row r="6" spans="1:5" s="11" customFormat="1" ht="15" customHeight="1" x14ac:dyDescent="0.2">
      <c r="A6" s="87"/>
      <c r="B6" s="117" t="s">
        <v>29</v>
      </c>
      <c r="C6" s="117"/>
    </row>
    <row r="7" spans="1:5" s="22" customFormat="1" x14ac:dyDescent="0.2">
      <c r="A7" s="87"/>
      <c r="B7" s="27"/>
    </row>
    <row r="8" spans="1:5" s="20" customFormat="1" ht="30.75" customHeight="1" x14ac:dyDescent="0.2">
      <c r="A8" s="94" t="s">
        <v>2</v>
      </c>
      <c r="B8" s="116" t="s">
        <v>34</v>
      </c>
      <c r="C8" s="116"/>
      <c r="D8" s="34"/>
      <c r="E8" s="34"/>
    </row>
    <row r="9" spans="1:5" s="19" customFormat="1" ht="25.5" x14ac:dyDescent="0.2">
      <c r="A9" s="93" t="s">
        <v>0</v>
      </c>
      <c r="B9" s="36" t="s">
        <v>55</v>
      </c>
      <c r="C9" s="64" t="s">
        <v>22</v>
      </c>
      <c r="D9" s="64" t="s">
        <v>23</v>
      </c>
      <c r="E9" s="64" t="s">
        <v>1</v>
      </c>
    </row>
    <row r="10" spans="1:5" s="11" customFormat="1" x14ac:dyDescent="0.2">
      <c r="A10" s="95"/>
      <c r="B10" s="30"/>
      <c r="C10" s="14"/>
      <c r="D10" s="14"/>
      <c r="E10" s="14"/>
    </row>
    <row r="11" spans="1:5" s="22" customFormat="1" x14ac:dyDescent="0.2">
      <c r="A11" s="87"/>
      <c r="B11" s="117" t="s">
        <v>29</v>
      </c>
      <c r="C11" s="117"/>
    </row>
    <row r="12" spans="1:5" s="11" customFormat="1" x14ac:dyDescent="0.2">
      <c r="A12" s="87"/>
      <c r="B12" s="27"/>
    </row>
    <row r="13" spans="1:5" s="21" customFormat="1" ht="21.75" customHeight="1" x14ac:dyDescent="0.2">
      <c r="A13" s="96" t="s">
        <v>3</v>
      </c>
      <c r="B13" s="112" t="s">
        <v>33</v>
      </c>
      <c r="C13" s="112"/>
      <c r="D13" s="35"/>
      <c r="E13" s="35"/>
    </row>
    <row r="14" spans="1:5" s="19" customFormat="1" ht="25.5" customHeight="1" x14ac:dyDescent="0.2">
      <c r="A14" s="97" t="s">
        <v>0</v>
      </c>
      <c r="B14" s="57" t="s">
        <v>55</v>
      </c>
      <c r="C14" s="38" t="s">
        <v>25</v>
      </c>
      <c r="D14" s="38" t="s">
        <v>23</v>
      </c>
      <c r="E14" s="38" t="s">
        <v>1</v>
      </c>
    </row>
    <row r="15" spans="1:5" s="22" customFormat="1" ht="25.5" x14ac:dyDescent="0.2">
      <c r="A15" s="62">
        <v>41781</v>
      </c>
      <c r="B15" s="63">
        <v>254.87</v>
      </c>
      <c r="C15" s="59" t="s">
        <v>39</v>
      </c>
      <c r="D15" s="55" t="s">
        <v>42</v>
      </c>
      <c r="E15" s="55" t="s">
        <v>30</v>
      </c>
    </row>
    <row r="16" spans="1:5" s="22" customFormat="1" ht="25.5" customHeight="1" x14ac:dyDescent="0.2">
      <c r="A16" s="62">
        <v>41782</v>
      </c>
      <c r="B16" s="63">
        <v>36.14</v>
      </c>
      <c r="C16" s="59" t="s">
        <v>39</v>
      </c>
      <c r="D16" s="55" t="s">
        <v>104</v>
      </c>
      <c r="E16" s="55" t="s">
        <v>30</v>
      </c>
    </row>
    <row r="17" spans="1:5" ht="25.5" x14ac:dyDescent="0.2">
      <c r="A17" s="62">
        <v>41849</v>
      </c>
      <c r="B17" s="63">
        <v>222.39</v>
      </c>
      <c r="C17" s="59" t="s">
        <v>39</v>
      </c>
      <c r="D17" s="55" t="s">
        <v>42</v>
      </c>
      <c r="E17" s="55" t="s">
        <v>30</v>
      </c>
    </row>
    <row r="18" spans="1:5" s="22" customFormat="1" x14ac:dyDescent="0.2">
      <c r="A18" s="87"/>
      <c r="B18" s="69">
        <f>SUM(B15:B17)</f>
        <v>513.4</v>
      </c>
    </row>
    <row r="19" spans="1:5" s="21" customFormat="1" ht="24.75" customHeight="1" x14ac:dyDescent="0.2">
      <c r="A19" s="98" t="s">
        <v>4</v>
      </c>
      <c r="B19" s="112" t="s">
        <v>34</v>
      </c>
      <c r="C19" s="112"/>
      <c r="D19" s="35"/>
      <c r="E19" s="35"/>
    </row>
    <row r="20" spans="1:5" s="19" customFormat="1" ht="25.5" x14ac:dyDescent="0.2">
      <c r="A20" s="93" t="s">
        <v>0</v>
      </c>
      <c r="B20" s="36" t="s">
        <v>55</v>
      </c>
      <c r="C20" s="38" t="s">
        <v>41</v>
      </c>
      <c r="D20" s="38" t="s">
        <v>23</v>
      </c>
      <c r="E20" s="38" t="s">
        <v>1</v>
      </c>
    </row>
    <row r="21" spans="1:5" s="55" customFormat="1" ht="12.75" customHeight="1" x14ac:dyDescent="0.2">
      <c r="A21" s="75">
        <v>41800</v>
      </c>
      <c r="B21" s="37">
        <v>57.2</v>
      </c>
      <c r="C21" s="2" t="s">
        <v>96</v>
      </c>
      <c r="D21" s="2" t="s">
        <v>38</v>
      </c>
      <c r="E21" s="2" t="s">
        <v>27</v>
      </c>
    </row>
    <row r="22" spans="1:5" s="55" customFormat="1" ht="12.75" customHeight="1" x14ac:dyDescent="0.2">
      <c r="A22" s="75">
        <v>41800</v>
      </c>
      <c r="B22" s="37">
        <v>75.8</v>
      </c>
      <c r="C22" s="2" t="s">
        <v>97</v>
      </c>
      <c r="D22" s="2" t="s">
        <v>38</v>
      </c>
      <c r="E22" s="2" t="s">
        <v>27</v>
      </c>
    </row>
    <row r="23" spans="1:5" s="55" customFormat="1" ht="12.75" customHeight="1" x14ac:dyDescent="0.2">
      <c r="A23" s="106">
        <v>41813</v>
      </c>
      <c r="B23" s="37">
        <v>458</v>
      </c>
      <c r="C23" s="44" t="s">
        <v>98</v>
      </c>
      <c r="D23" s="39" t="s">
        <v>99</v>
      </c>
      <c r="E23" s="39" t="s">
        <v>27</v>
      </c>
    </row>
    <row r="24" spans="1:5" s="55" customFormat="1" ht="12.75" customHeight="1" x14ac:dyDescent="0.2">
      <c r="A24" s="106">
        <v>41816</v>
      </c>
      <c r="B24" s="37">
        <v>138</v>
      </c>
      <c r="C24" s="44" t="s">
        <v>100</v>
      </c>
      <c r="D24" s="39" t="s">
        <v>101</v>
      </c>
      <c r="E24" s="39" t="s">
        <v>27</v>
      </c>
    </row>
    <row r="25" spans="1:5" s="55" customFormat="1" ht="12.75" customHeight="1" x14ac:dyDescent="0.2">
      <c r="A25" s="75">
        <v>41816</v>
      </c>
      <c r="B25" s="37">
        <v>57.8</v>
      </c>
      <c r="C25" s="2" t="s">
        <v>102</v>
      </c>
      <c r="D25" s="2" t="s">
        <v>38</v>
      </c>
      <c r="E25" s="2" t="s">
        <v>27</v>
      </c>
    </row>
    <row r="26" spans="1:5" s="54" customFormat="1" ht="12.75" customHeight="1" x14ac:dyDescent="0.2">
      <c r="A26" s="75">
        <v>41816</v>
      </c>
      <c r="B26" s="37">
        <v>66.2</v>
      </c>
      <c r="C26" s="2" t="s">
        <v>103</v>
      </c>
      <c r="D26" s="2" t="s">
        <v>38</v>
      </c>
      <c r="E26" s="2" t="s">
        <v>27</v>
      </c>
    </row>
    <row r="27" spans="1:5" s="54" customFormat="1" ht="12.75" customHeight="1" x14ac:dyDescent="0.2">
      <c r="A27" s="75">
        <v>41829</v>
      </c>
      <c r="B27" s="37">
        <v>12.4</v>
      </c>
      <c r="C27" s="2" t="s">
        <v>71</v>
      </c>
      <c r="D27" s="2" t="s">
        <v>38</v>
      </c>
      <c r="E27" s="2" t="s">
        <v>26</v>
      </c>
    </row>
    <row r="28" spans="1:5" s="54" customFormat="1" ht="12.75" customHeight="1" x14ac:dyDescent="0.2">
      <c r="A28" s="75">
        <v>41829</v>
      </c>
      <c r="B28" s="37">
        <v>11.9</v>
      </c>
      <c r="C28" s="2" t="s">
        <v>72</v>
      </c>
      <c r="D28" s="2" t="s">
        <v>38</v>
      </c>
      <c r="E28" s="2" t="s">
        <v>26</v>
      </c>
    </row>
    <row r="29" spans="1:5" s="54" customFormat="1" ht="12.75" customHeight="1" x14ac:dyDescent="0.2">
      <c r="A29" s="75">
        <v>41843</v>
      </c>
      <c r="B29" s="37">
        <v>55.6</v>
      </c>
      <c r="C29" s="2" t="s">
        <v>73</v>
      </c>
      <c r="D29" s="2" t="s">
        <v>38</v>
      </c>
      <c r="E29" s="2" t="s">
        <v>27</v>
      </c>
    </row>
    <row r="30" spans="1:5" s="40" customFormat="1" ht="12.75" customHeight="1" x14ac:dyDescent="0.2">
      <c r="A30" s="75">
        <v>41843</v>
      </c>
      <c r="B30" s="37">
        <v>78.8</v>
      </c>
      <c r="C30" s="2" t="s">
        <v>74</v>
      </c>
      <c r="D30" s="2" t="s">
        <v>38</v>
      </c>
      <c r="E30" s="2" t="s">
        <v>27</v>
      </c>
    </row>
    <row r="31" spans="1:5" s="40" customFormat="1" ht="12.75" customHeight="1" x14ac:dyDescent="0.2">
      <c r="A31" s="75">
        <v>41843</v>
      </c>
      <c r="B31" s="37">
        <v>17</v>
      </c>
      <c r="C31" s="2" t="s">
        <v>75</v>
      </c>
      <c r="D31" s="2" t="s">
        <v>38</v>
      </c>
      <c r="E31" s="2" t="s">
        <v>27</v>
      </c>
    </row>
    <row r="32" spans="1:5" s="40" customFormat="1" ht="12.75" customHeight="1" x14ac:dyDescent="0.2">
      <c r="A32" s="75">
        <v>41849</v>
      </c>
      <c r="B32" s="37">
        <v>49.7</v>
      </c>
      <c r="C32" s="2" t="s">
        <v>76</v>
      </c>
      <c r="D32" s="2" t="s">
        <v>38</v>
      </c>
      <c r="E32" s="2" t="s">
        <v>30</v>
      </c>
    </row>
    <row r="33" spans="1:5" s="40" customFormat="1" ht="12.75" customHeight="1" x14ac:dyDescent="0.2">
      <c r="A33" s="75">
        <v>41849</v>
      </c>
      <c r="B33" s="37">
        <v>13.8</v>
      </c>
      <c r="C33" s="2" t="s">
        <v>77</v>
      </c>
      <c r="D33" s="2" t="s">
        <v>38</v>
      </c>
      <c r="E33" s="2" t="s">
        <v>30</v>
      </c>
    </row>
    <row r="34" spans="1:5" s="54" customFormat="1" x14ac:dyDescent="0.2">
      <c r="A34" s="62">
        <v>41850</v>
      </c>
      <c r="B34" s="63">
        <v>478</v>
      </c>
      <c r="C34" s="39" t="s">
        <v>37</v>
      </c>
      <c r="D34" s="39" t="s">
        <v>36</v>
      </c>
      <c r="E34" s="39" t="s">
        <v>30</v>
      </c>
    </row>
    <row r="35" spans="1:5" ht="12.75" customHeight="1" x14ac:dyDescent="0.2">
      <c r="A35" s="75">
        <v>41850</v>
      </c>
      <c r="B35" s="37">
        <v>45.6</v>
      </c>
      <c r="C35" s="2" t="s">
        <v>78</v>
      </c>
      <c r="D35" s="2" t="s">
        <v>38</v>
      </c>
      <c r="E35" s="2" t="s">
        <v>30</v>
      </c>
    </row>
    <row r="36" spans="1:5" x14ac:dyDescent="0.2">
      <c r="A36" s="75">
        <v>41850</v>
      </c>
      <c r="B36" s="37">
        <v>19.399999999999999</v>
      </c>
      <c r="C36" s="2" t="s">
        <v>79</v>
      </c>
      <c r="D36" s="2" t="s">
        <v>38</v>
      </c>
      <c r="E36" s="2" t="s">
        <v>30</v>
      </c>
    </row>
    <row r="37" spans="1:5" ht="12.75" customHeight="1" x14ac:dyDescent="0.2">
      <c r="A37" s="60">
        <v>41859</v>
      </c>
      <c r="B37" s="58">
        <v>62.5</v>
      </c>
      <c r="C37" s="59" t="s">
        <v>80</v>
      </c>
      <c r="D37" s="59" t="s">
        <v>38</v>
      </c>
      <c r="E37" s="59" t="s">
        <v>50</v>
      </c>
    </row>
    <row r="38" spans="1:5" ht="12.75" customHeight="1" x14ac:dyDescent="0.2">
      <c r="A38" s="77">
        <v>41862</v>
      </c>
      <c r="B38" s="78">
        <v>434</v>
      </c>
      <c r="C38" s="79" t="s">
        <v>51</v>
      </c>
      <c r="D38" s="79" t="s">
        <v>85</v>
      </c>
      <c r="E38" s="79" t="s">
        <v>27</v>
      </c>
    </row>
    <row r="39" spans="1:5" ht="12.75" customHeight="1" x14ac:dyDescent="0.2">
      <c r="A39" s="60">
        <v>41863</v>
      </c>
      <c r="B39" s="58">
        <v>84</v>
      </c>
      <c r="C39" s="39" t="s">
        <v>52</v>
      </c>
      <c r="D39" s="59" t="s">
        <v>85</v>
      </c>
      <c r="E39" s="59" t="s">
        <v>27</v>
      </c>
    </row>
    <row r="40" spans="1:5" ht="12.75" customHeight="1" x14ac:dyDescent="0.2">
      <c r="A40" s="60">
        <v>41878</v>
      </c>
      <c r="B40" s="58">
        <v>8</v>
      </c>
      <c r="C40" s="39" t="s">
        <v>92</v>
      </c>
      <c r="D40" s="59" t="s">
        <v>45</v>
      </c>
      <c r="E40" s="59" t="s">
        <v>26</v>
      </c>
    </row>
    <row r="41" spans="1:5" ht="12.75" customHeight="1" x14ac:dyDescent="0.2">
      <c r="A41" s="60">
        <v>41892</v>
      </c>
      <c r="B41" s="58">
        <v>279.64999999999998</v>
      </c>
      <c r="C41" s="39" t="s">
        <v>93</v>
      </c>
      <c r="D41" s="59" t="s">
        <v>91</v>
      </c>
      <c r="E41" s="59" t="s">
        <v>26</v>
      </c>
    </row>
    <row r="42" spans="1:5" ht="12.75" customHeight="1" x14ac:dyDescent="0.2">
      <c r="A42" s="60">
        <v>41894</v>
      </c>
      <c r="B42" s="58">
        <v>130.88999999999999</v>
      </c>
      <c r="C42" s="103" t="s">
        <v>90</v>
      </c>
      <c r="D42" s="59" t="s">
        <v>94</v>
      </c>
      <c r="E42" s="59" t="s">
        <v>27</v>
      </c>
    </row>
    <row r="43" spans="1:5" ht="12.75" customHeight="1" x14ac:dyDescent="0.2">
      <c r="A43" s="60">
        <v>41894</v>
      </c>
      <c r="B43" s="58">
        <v>16.25</v>
      </c>
      <c r="C43" s="103" t="s">
        <v>90</v>
      </c>
      <c r="D43" s="39" t="s">
        <v>46</v>
      </c>
      <c r="E43" s="59" t="s">
        <v>27</v>
      </c>
    </row>
    <row r="44" spans="1:5" ht="12.75" customHeight="1" x14ac:dyDescent="0.2">
      <c r="A44" s="60">
        <v>41894</v>
      </c>
      <c r="B44" s="58">
        <v>8</v>
      </c>
      <c r="C44" s="103" t="s">
        <v>90</v>
      </c>
      <c r="D44" s="39" t="s">
        <v>47</v>
      </c>
      <c r="E44" s="59" t="s">
        <v>26</v>
      </c>
    </row>
    <row r="45" spans="1:5" ht="12.75" customHeight="1" x14ac:dyDescent="0.2">
      <c r="A45" s="60">
        <v>41897</v>
      </c>
      <c r="B45" s="58">
        <v>555</v>
      </c>
      <c r="C45" s="39" t="s">
        <v>40</v>
      </c>
      <c r="D45" s="39" t="s">
        <v>85</v>
      </c>
      <c r="E45" s="59" t="s">
        <v>27</v>
      </c>
    </row>
    <row r="46" spans="1:5" ht="12.75" customHeight="1" x14ac:dyDescent="0.2">
      <c r="A46" s="60">
        <v>41897</v>
      </c>
      <c r="B46" s="58">
        <v>11.6</v>
      </c>
      <c r="C46" s="59" t="s">
        <v>81</v>
      </c>
      <c r="D46" s="59" t="s">
        <v>38</v>
      </c>
      <c r="E46" s="59" t="s">
        <v>26</v>
      </c>
    </row>
    <row r="47" spans="1:5" ht="12.75" customHeight="1" x14ac:dyDescent="0.2">
      <c r="A47" s="60">
        <v>41897</v>
      </c>
      <c r="B47" s="58">
        <v>11.6</v>
      </c>
      <c r="C47" s="59" t="s">
        <v>82</v>
      </c>
      <c r="D47" s="59" t="s">
        <v>38</v>
      </c>
      <c r="E47" s="59" t="s">
        <v>26</v>
      </c>
    </row>
    <row r="48" spans="1:5" x14ac:dyDescent="0.2">
      <c r="A48" s="60">
        <v>41897</v>
      </c>
      <c r="B48" s="58">
        <v>4.7</v>
      </c>
      <c r="C48" s="59" t="s">
        <v>48</v>
      </c>
      <c r="D48" s="59" t="s">
        <v>45</v>
      </c>
      <c r="E48" s="59" t="s">
        <v>26</v>
      </c>
    </row>
    <row r="49" spans="1:5" x14ac:dyDescent="0.2">
      <c r="A49" s="60">
        <v>41898</v>
      </c>
      <c r="B49" s="58">
        <v>5</v>
      </c>
      <c r="C49" s="59" t="s">
        <v>49</v>
      </c>
      <c r="D49" s="59" t="s">
        <v>45</v>
      </c>
      <c r="E49" s="59" t="s">
        <v>26</v>
      </c>
    </row>
    <row r="50" spans="1:5" x14ac:dyDescent="0.2">
      <c r="A50" s="60">
        <v>41900</v>
      </c>
      <c r="B50" s="58">
        <v>81.599999999999994</v>
      </c>
      <c r="C50" s="59" t="s">
        <v>83</v>
      </c>
      <c r="D50" s="59" t="s">
        <v>38</v>
      </c>
      <c r="E50" s="59" t="s">
        <v>27</v>
      </c>
    </row>
    <row r="51" spans="1:5" x14ac:dyDescent="0.2">
      <c r="A51" s="60">
        <v>41900</v>
      </c>
      <c r="B51" s="58">
        <v>54.2</v>
      </c>
      <c r="C51" s="59" t="s">
        <v>84</v>
      </c>
      <c r="D51" s="59" t="s">
        <v>38</v>
      </c>
      <c r="E51" s="59" t="s">
        <v>27</v>
      </c>
    </row>
    <row r="52" spans="1:5" x14ac:dyDescent="0.2">
      <c r="A52" s="82">
        <v>41900</v>
      </c>
      <c r="B52" s="53">
        <v>8</v>
      </c>
      <c r="C52" s="2" t="s">
        <v>57</v>
      </c>
      <c r="D52" s="80" t="s">
        <v>58</v>
      </c>
      <c r="E52" s="80" t="s">
        <v>56</v>
      </c>
    </row>
    <row r="53" spans="1:5" x14ac:dyDescent="0.2">
      <c r="A53" s="82">
        <v>41912</v>
      </c>
      <c r="B53" s="53">
        <v>3.9</v>
      </c>
      <c r="C53" s="39" t="s">
        <v>44</v>
      </c>
      <c r="D53" s="80" t="s">
        <v>58</v>
      </c>
      <c r="E53" s="80" t="s">
        <v>26</v>
      </c>
    </row>
    <row r="54" spans="1:5" x14ac:dyDescent="0.2">
      <c r="A54" s="82">
        <v>41926</v>
      </c>
      <c r="B54" s="53">
        <v>4.7</v>
      </c>
      <c r="C54" s="39" t="s">
        <v>44</v>
      </c>
      <c r="D54" s="80" t="s">
        <v>58</v>
      </c>
      <c r="E54" s="80" t="s">
        <v>26</v>
      </c>
    </row>
    <row r="55" spans="1:5" x14ac:dyDescent="0.2">
      <c r="A55" s="82">
        <v>41940</v>
      </c>
      <c r="B55" s="53">
        <v>7.5</v>
      </c>
      <c r="C55" s="2" t="s">
        <v>59</v>
      </c>
      <c r="D55" s="80" t="s">
        <v>58</v>
      </c>
      <c r="E55" s="80" t="s">
        <v>26</v>
      </c>
    </row>
    <row r="56" spans="1:5" x14ac:dyDescent="0.2">
      <c r="A56" s="82">
        <v>41948</v>
      </c>
      <c r="B56" s="53">
        <v>7.6</v>
      </c>
      <c r="C56" s="39" t="s">
        <v>44</v>
      </c>
      <c r="D56" s="80" t="s">
        <v>58</v>
      </c>
      <c r="E56" s="80" t="s">
        <v>26</v>
      </c>
    </row>
    <row r="57" spans="1:5" x14ac:dyDescent="0.2">
      <c r="A57" s="60">
        <v>41957</v>
      </c>
      <c r="B57" s="58">
        <v>14.7</v>
      </c>
      <c r="C57" s="59" t="s">
        <v>86</v>
      </c>
      <c r="D57" s="59" t="s">
        <v>38</v>
      </c>
      <c r="E57" s="80" t="s">
        <v>26</v>
      </c>
    </row>
    <row r="58" spans="1:5" x14ac:dyDescent="0.2">
      <c r="A58" s="60">
        <v>41957</v>
      </c>
      <c r="B58" s="58">
        <v>11.9</v>
      </c>
      <c r="C58" s="59" t="s">
        <v>87</v>
      </c>
      <c r="D58" s="59" t="s">
        <v>38</v>
      </c>
      <c r="E58" s="80" t="s">
        <v>26</v>
      </c>
    </row>
    <row r="59" spans="1:5" x14ac:dyDescent="0.2">
      <c r="A59" s="75">
        <v>41966</v>
      </c>
      <c r="B59" s="53">
        <v>20</v>
      </c>
      <c r="C59" s="2" t="s">
        <v>60</v>
      </c>
      <c r="D59" s="2" t="s">
        <v>45</v>
      </c>
      <c r="E59" s="2" t="s">
        <v>26</v>
      </c>
    </row>
    <row r="60" spans="1:5" x14ac:dyDescent="0.2">
      <c r="A60" s="75">
        <v>41968</v>
      </c>
      <c r="B60" s="53">
        <v>6</v>
      </c>
      <c r="C60" s="2" t="s">
        <v>61</v>
      </c>
      <c r="D60" s="2" t="s">
        <v>45</v>
      </c>
      <c r="E60" s="2" t="s">
        <v>26</v>
      </c>
    </row>
    <row r="61" spans="1:5" x14ac:dyDescent="0.2">
      <c r="A61" s="75">
        <v>41968</v>
      </c>
      <c r="B61" s="53">
        <v>8</v>
      </c>
      <c r="C61" s="2" t="s">
        <v>44</v>
      </c>
      <c r="D61" s="2" t="s">
        <v>45</v>
      </c>
      <c r="E61" s="2" t="s">
        <v>26</v>
      </c>
    </row>
    <row r="62" spans="1:5" x14ac:dyDescent="0.2">
      <c r="A62" s="75">
        <v>41970</v>
      </c>
      <c r="B62" s="53">
        <v>6.5</v>
      </c>
      <c r="C62" s="2" t="s">
        <v>62</v>
      </c>
      <c r="D62" s="2" t="s">
        <v>45</v>
      </c>
      <c r="E62" s="2" t="s">
        <v>26</v>
      </c>
    </row>
    <row r="63" spans="1:5" x14ac:dyDescent="0.2">
      <c r="A63" s="82">
        <v>41985</v>
      </c>
      <c r="B63" s="81">
        <v>61.4</v>
      </c>
      <c r="C63" s="80" t="s">
        <v>70</v>
      </c>
      <c r="D63" s="80" t="s">
        <v>38</v>
      </c>
      <c r="E63" s="80" t="s">
        <v>27</v>
      </c>
    </row>
    <row r="64" spans="1:5" x14ac:dyDescent="0.2">
      <c r="A64" s="82">
        <v>41985</v>
      </c>
      <c r="B64" s="81">
        <v>69.8</v>
      </c>
      <c r="C64" s="80" t="s">
        <v>69</v>
      </c>
      <c r="D64" s="80" t="s">
        <v>38</v>
      </c>
      <c r="E64" s="80" t="s">
        <v>27</v>
      </c>
    </row>
    <row r="65" spans="1:5" x14ac:dyDescent="0.2">
      <c r="A65" s="75">
        <v>41985</v>
      </c>
      <c r="B65" s="53">
        <v>511.6</v>
      </c>
      <c r="C65" s="2" t="s">
        <v>40</v>
      </c>
      <c r="D65" s="2" t="s">
        <v>85</v>
      </c>
      <c r="E65" s="2" t="s">
        <v>27</v>
      </c>
    </row>
    <row r="66" spans="1:5" x14ac:dyDescent="0.2">
      <c r="A66" s="82">
        <v>41988</v>
      </c>
      <c r="B66" s="81">
        <v>72</v>
      </c>
      <c r="C66" s="80" t="s">
        <v>69</v>
      </c>
      <c r="D66" s="80" t="s">
        <v>38</v>
      </c>
      <c r="E66" s="80" t="s">
        <v>27</v>
      </c>
    </row>
    <row r="67" spans="1:5" x14ac:dyDescent="0.2">
      <c r="A67" s="82">
        <v>41988</v>
      </c>
      <c r="B67" s="81">
        <v>58</v>
      </c>
      <c r="C67" s="80" t="s">
        <v>70</v>
      </c>
      <c r="D67" s="80" t="s">
        <v>38</v>
      </c>
      <c r="E67" s="80" t="s">
        <v>27</v>
      </c>
    </row>
    <row r="68" spans="1:5" x14ac:dyDescent="0.2">
      <c r="A68" s="60">
        <v>41988</v>
      </c>
      <c r="B68" s="58">
        <v>492.2</v>
      </c>
      <c r="C68" s="2" t="s">
        <v>40</v>
      </c>
      <c r="D68" s="2" t="s">
        <v>85</v>
      </c>
      <c r="E68" s="2" t="s">
        <v>27</v>
      </c>
    </row>
    <row r="69" spans="1:5" ht="12" customHeight="1" x14ac:dyDescent="0.2">
      <c r="A69" s="75">
        <v>42367</v>
      </c>
      <c r="B69" s="53">
        <v>5.6</v>
      </c>
      <c r="C69" s="2" t="s">
        <v>44</v>
      </c>
      <c r="D69" s="2" t="s">
        <v>45</v>
      </c>
      <c r="E69" s="2" t="s">
        <v>26</v>
      </c>
    </row>
    <row r="70" spans="1:5" x14ac:dyDescent="0.2">
      <c r="A70" s="60"/>
      <c r="B70" s="108">
        <f>SUM(B21:B69)</f>
        <v>4751.5899999999992</v>
      </c>
      <c r="C70" s="59"/>
      <c r="D70" s="59"/>
      <c r="E70" s="59"/>
    </row>
    <row r="71" spans="1:5" x14ac:dyDescent="0.2">
      <c r="A71" s="73"/>
      <c r="B71" s="104">
        <f>SUM(B21:B70)</f>
        <v>9503.1799999999985</v>
      </c>
      <c r="C71" s="76"/>
      <c r="D71" s="74"/>
      <c r="E71" s="74"/>
    </row>
    <row r="72" spans="1:5" x14ac:dyDescent="0.2">
      <c r="A72" s="87"/>
      <c r="B72" s="69">
        <f>SUM(B27:B71)</f>
        <v>18153.359999999997</v>
      </c>
      <c r="C72" s="22"/>
      <c r="D72" s="22"/>
      <c r="E72" s="22"/>
    </row>
    <row r="73" spans="1:5" ht="14.25" x14ac:dyDescent="0.2">
      <c r="A73" s="105" t="s">
        <v>24</v>
      </c>
      <c r="B73" s="90"/>
      <c r="C73" s="56"/>
      <c r="D73" s="13"/>
      <c r="E73" s="13"/>
    </row>
    <row r="74" spans="1:5" ht="12.75" hidden="1" customHeight="1" x14ac:dyDescent="0.25">
      <c r="A74" s="99" t="s">
        <v>54</v>
      </c>
      <c r="B74" s="91">
        <f>SUM(B72+B18+B12+B7)</f>
        <v>18666.759999999998</v>
      </c>
      <c r="C74" s="25"/>
      <c r="D74" s="12"/>
      <c r="E74" s="12"/>
    </row>
    <row r="75" spans="1:5" ht="12.75" hidden="1" customHeight="1" x14ac:dyDescent="0.2">
      <c r="A75" s="87"/>
      <c r="B75" s="27"/>
      <c r="C75" s="22"/>
      <c r="D75" s="22"/>
      <c r="E75" s="15"/>
    </row>
    <row r="76" spans="1:5" ht="12.75" hidden="1" customHeight="1" x14ac:dyDescent="0.2">
      <c r="A76" s="87"/>
      <c r="B76" s="27"/>
      <c r="C76" s="22"/>
      <c r="D76" s="22"/>
      <c r="E76" s="15"/>
    </row>
    <row r="77" spans="1:5" ht="15" x14ac:dyDescent="0.25">
      <c r="A77" s="107" t="s">
        <v>106</v>
      </c>
      <c r="B77" s="109">
        <f>SUM(B18+B70)</f>
        <v>5264.9899999999989</v>
      </c>
      <c r="C77" s="25"/>
      <c r="D77" s="25"/>
      <c r="E77" s="16"/>
    </row>
    <row r="78" spans="1:5" x14ac:dyDescent="0.2">
      <c r="A78" s="75"/>
    </row>
    <row r="79" spans="1:5" x14ac:dyDescent="0.2">
      <c r="A79" s="75"/>
    </row>
    <row r="80" spans="1: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spans="1:8" x14ac:dyDescent="0.2"/>
    <row r="114" spans="1:8" x14ac:dyDescent="0.2">
      <c r="A114" s="100"/>
    </row>
    <row r="115" spans="1:8" x14ac:dyDescent="0.2">
      <c r="A115" s="75"/>
      <c r="D115" s="101"/>
      <c r="E115" s="101"/>
      <c r="H115" s="102"/>
    </row>
    <row r="116" spans="1:8" x14ac:dyDescent="0.2">
      <c r="A116" s="75"/>
      <c r="D116" s="101"/>
      <c r="E116" s="101"/>
      <c r="H116" s="102"/>
    </row>
    <row r="117" spans="1:8" x14ac:dyDescent="0.2"/>
    <row r="118" spans="1:8" x14ac:dyDescent="0.2"/>
    <row r="119" spans="1:8" x14ac:dyDescent="0.2"/>
    <row r="120" spans="1:8" x14ac:dyDescent="0.2"/>
    <row r="121" spans="1:8" x14ac:dyDescent="0.2"/>
    <row r="122" spans="1:8" x14ac:dyDescent="0.2"/>
    <row r="123" spans="1:8" x14ac:dyDescent="0.2"/>
    <row r="124" spans="1:8" x14ac:dyDescent="0.2"/>
    <row r="125" spans="1:8" x14ac:dyDescent="0.2"/>
    <row r="126" spans="1:8" x14ac:dyDescent="0.2"/>
    <row r="127" spans="1:8" x14ac:dyDescent="0.2"/>
    <row r="128" spans="1: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hidden="1" x14ac:dyDescent="0.2"/>
    <row r="149" hidden="1" x14ac:dyDescent="0.2"/>
    <row r="150" hidden="1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hidden="1" x14ac:dyDescent="0.2"/>
    <row r="281" hidden="1" x14ac:dyDescent="0.2"/>
    <row r="282" hidden="1" x14ac:dyDescent="0.2"/>
    <row r="283" hidden="1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hidden="1" x14ac:dyDescent="0.2"/>
    <row r="351" hidden="1" x14ac:dyDescent="0.2"/>
    <row r="352" hidden="1" x14ac:dyDescent="0.2"/>
    <row r="353" hidden="1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</sheetData>
  <sortState ref="A24:E66">
    <sortCondition ref="A24:A66"/>
  </sortState>
  <mergeCells count="9">
    <mergeCell ref="A1:E1"/>
    <mergeCell ref="C2:E2"/>
    <mergeCell ref="B13:C13"/>
    <mergeCell ref="B19:C19"/>
    <mergeCell ref="A2:B2"/>
    <mergeCell ref="B3:C3"/>
    <mergeCell ref="B8:C8"/>
    <mergeCell ref="B6:C6"/>
    <mergeCell ref="B11:C1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9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9"/>
  <sheetViews>
    <sheetView tabSelected="1" workbookViewId="0">
      <selection activeCell="C31" sqref="C31"/>
    </sheetView>
  </sheetViews>
  <sheetFormatPr defaultColWidth="0" defaultRowHeight="12.75" zeroHeight="1" x14ac:dyDescent="0.2"/>
  <cols>
    <col min="1" max="1" width="20.7109375" style="44" customWidth="1"/>
    <col min="2" max="2" width="22.7109375" style="53" customWidth="1"/>
    <col min="3" max="3" width="60.7109375" style="44" customWidth="1"/>
    <col min="4" max="5" width="22.7109375" style="44" customWidth="1"/>
    <col min="6" max="16384" width="0" style="43" hidden="1"/>
  </cols>
  <sheetData>
    <row r="1" spans="1:5" s="41" customFormat="1" ht="27" customHeight="1" x14ac:dyDescent="0.25">
      <c r="A1" s="120" t="s">
        <v>28</v>
      </c>
      <c r="B1" s="121"/>
      <c r="C1" s="121"/>
      <c r="D1" s="121"/>
      <c r="E1" s="121"/>
    </row>
    <row r="2" spans="1:5" s="7" customFormat="1" ht="22.5" customHeight="1" x14ac:dyDescent="0.25">
      <c r="A2" s="113" t="s">
        <v>21</v>
      </c>
      <c r="B2" s="113"/>
      <c r="C2" s="111" t="s">
        <v>53</v>
      </c>
      <c r="D2" s="111"/>
      <c r="E2" s="111"/>
    </row>
    <row r="3" spans="1:5" s="5" customFormat="1" ht="30" x14ac:dyDescent="0.2">
      <c r="A3" s="34" t="s">
        <v>5</v>
      </c>
      <c r="B3" s="122" t="s">
        <v>33</v>
      </c>
      <c r="C3" s="122"/>
    </row>
    <row r="4" spans="1:5" s="6" customFormat="1" ht="25.5" customHeight="1" x14ac:dyDescent="0.2">
      <c r="A4" s="6" t="s">
        <v>0</v>
      </c>
      <c r="B4" s="26" t="s">
        <v>55</v>
      </c>
      <c r="C4" s="6" t="s">
        <v>35</v>
      </c>
      <c r="D4" s="6" t="s">
        <v>6</v>
      </c>
      <c r="E4" s="6" t="s">
        <v>1</v>
      </c>
    </row>
    <row r="5" spans="1:5" s="42" customFormat="1" x14ac:dyDescent="0.2">
      <c r="A5" s="62">
        <v>41781</v>
      </c>
      <c r="B5" s="63">
        <v>31.6</v>
      </c>
      <c r="C5" s="59" t="s">
        <v>40</v>
      </c>
      <c r="D5" s="39" t="s">
        <v>31</v>
      </c>
      <c r="E5" s="55" t="s">
        <v>27</v>
      </c>
    </row>
    <row r="6" spans="1:5" s="22" customFormat="1" x14ac:dyDescent="0.2">
      <c r="A6" s="62">
        <v>41800</v>
      </c>
      <c r="B6" s="63">
        <v>30.6</v>
      </c>
      <c r="C6" s="59" t="s">
        <v>40</v>
      </c>
      <c r="D6" s="39" t="s">
        <v>31</v>
      </c>
      <c r="E6" s="55" t="s">
        <v>27</v>
      </c>
    </row>
    <row r="7" spans="1:5" s="22" customFormat="1" x14ac:dyDescent="0.2">
      <c r="A7" s="62">
        <v>41816</v>
      </c>
      <c r="B7" s="63">
        <v>28.6</v>
      </c>
      <c r="C7" s="59" t="s">
        <v>40</v>
      </c>
      <c r="D7" s="39" t="s">
        <v>31</v>
      </c>
      <c r="E7" s="55" t="s">
        <v>27</v>
      </c>
    </row>
    <row r="8" spans="1:5" s="22" customFormat="1" x14ac:dyDescent="0.2">
      <c r="A8" s="62">
        <v>41817</v>
      </c>
      <c r="B8" s="63">
        <v>40</v>
      </c>
      <c r="C8" s="59" t="s">
        <v>43</v>
      </c>
      <c r="D8" s="39" t="s">
        <v>31</v>
      </c>
      <c r="E8" s="55" t="s">
        <v>26</v>
      </c>
    </row>
    <row r="9" spans="1:5" s="22" customFormat="1" x14ac:dyDescent="0.2">
      <c r="A9" s="84">
        <v>41887</v>
      </c>
      <c r="B9" s="83">
        <v>23.8</v>
      </c>
      <c r="C9" s="39" t="s">
        <v>68</v>
      </c>
      <c r="D9" s="39" t="s">
        <v>31</v>
      </c>
      <c r="E9" s="39" t="s">
        <v>26</v>
      </c>
    </row>
    <row r="10" spans="1:5" ht="12.75" customHeight="1" x14ac:dyDescent="0.2">
      <c r="A10" s="84">
        <v>41906</v>
      </c>
      <c r="B10" s="83">
        <v>48</v>
      </c>
      <c r="C10" s="39" t="s">
        <v>67</v>
      </c>
      <c r="D10" s="39" t="s">
        <v>31</v>
      </c>
      <c r="E10" s="39" t="s">
        <v>26</v>
      </c>
    </row>
    <row r="11" spans="1:5" ht="12.75" customHeight="1" x14ac:dyDescent="0.2">
      <c r="A11" s="84">
        <v>41925</v>
      </c>
      <c r="B11" s="83">
        <v>41.5</v>
      </c>
      <c r="C11" s="39" t="s">
        <v>88</v>
      </c>
      <c r="D11" s="39" t="s">
        <v>31</v>
      </c>
      <c r="E11" s="39" t="s">
        <v>26</v>
      </c>
    </row>
    <row r="12" spans="1:5" ht="12.75" customHeight="1" x14ac:dyDescent="0.2">
      <c r="A12" s="84">
        <v>41983</v>
      </c>
      <c r="B12" s="83">
        <v>30</v>
      </c>
      <c r="C12" s="39" t="s">
        <v>65</v>
      </c>
      <c r="D12" s="39" t="s">
        <v>66</v>
      </c>
      <c r="E12" s="39" t="s">
        <v>26</v>
      </c>
    </row>
    <row r="13" spans="1:5" ht="12.75" customHeight="1" x14ac:dyDescent="0.2">
      <c r="E13" s="39"/>
    </row>
    <row r="14" spans="1:5" ht="12.75" customHeight="1" x14ac:dyDescent="0.2">
      <c r="A14" s="52"/>
      <c r="B14" s="61"/>
      <c r="C14" s="52"/>
      <c r="D14" s="52"/>
      <c r="E14" s="52"/>
    </row>
    <row r="15" spans="1:5" ht="30" x14ac:dyDescent="0.2">
      <c r="A15" s="34" t="s">
        <v>5</v>
      </c>
      <c r="B15" s="118" t="s">
        <v>34</v>
      </c>
      <c r="C15" s="118"/>
      <c r="D15" s="4"/>
      <c r="E15" s="4"/>
    </row>
    <row r="16" spans="1:5" ht="25.5" x14ac:dyDescent="0.2">
      <c r="A16" s="6" t="s">
        <v>0</v>
      </c>
      <c r="B16" s="26" t="s">
        <v>55</v>
      </c>
      <c r="C16" s="6" t="s">
        <v>35</v>
      </c>
      <c r="D16" s="6" t="s">
        <v>6</v>
      </c>
      <c r="E16" s="6" t="s">
        <v>1</v>
      </c>
    </row>
    <row r="17" spans="1:5" x14ac:dyDescent="0.2">
      <c r="A17" s="60"/>
      <c r="B17" s="58"/>
      <c r="C17" s="59"/>
      <c r="D17" s="59"/>
      <c r="E17" s="59"/>
    </row>
    <row r="18" spans="1:5" x14ac:dyDescent="0.2">
      <c r="A18" s="84">
        <v>42360</v>
      </c>
      <c r="B18" s="83">
        <v>60</v>
      </c>
      <c r="C18" s="39" t="s">
        <v>89</v>
      </c>
      <c r="D18" s="39" t="s">
        <v>31</v>
      </c>
      <c r="E18" s="59" t="s">
        <v>26</v>
      </c>
    </row>
    <row r="19" spans="1:5" s="48" customFormat="1" x14ac:dyDescent="0.2">
      <c r="A19" s="60"/>
      <c r="B19" s="58"/>
      <c r="C19" s="59"/>
      <c r="D19" s="59"/>
      <c r="E19" s="59"/>
    </row>
    <row r="20" spans="1:5" x14ac:dyDescent="0.2">
      <c r="A20" s="60"/>
      <c r="B20" s="58"/>
      <c r="C20" s="59"/>
      <c r="D20" s="59"/>
      <c r="E20" s="59"/>
    </row>
    <row r="21" spans="1:5" s="47" customFormat="1" ht="18.75" customHeight="1" x14ac:dyDescent="0.2">
      <c r="A21" s="60"/>
      <c r="B21" s="58"/>
      <c r="C21" s="59"/>
      <c r="D21" s="39"/>
      <c r="E21" s="39"/>
    </row>
    <row r="22" spans="1:5" ht="22.5" customHeight="1" x14ac:dyDescent="0.2">
      <c r="A22" s="45"/>
      <c r="B22" s="71">
        <f>SUM(B17:B21)</f>
        <v>60</v>
      </c>
    </row>
    <row r="23" spans="1:5" ht="14.25" x14ac:dyDescent="0.2">
      <c r="A23" s="119" t="s">
        <v>20</v>
      </c>
      <c r="B23" s="119"/>
      <c r="C23" s="119"/>
      <c r="D23" s="46"/>
      <c r="E23" s="46"/>
    </row>
    <row r="24" spans="1:5" ht="25.5" x14ac:dyDescent="0.2">
      <c r="A24" s="85" t="s">
        <v>55</v>
      </c>
      <c r="B24" s="26">
        <f>SUM(B5:B18)</f>
        <v>334.1</v>
      </c>
      <c r="C24" s="6"/>
      <c r="D24" s="6"/>
      <c r="E24" s="6"/>
    </row>
    <row r="25" spans="1:5" x14ac:dyDescent="0.2"/>
    <row r="26" spans="1:5" x14ac:dyDescent="0.2"/>
    <row r="27" spans="1:5" x14ac:dyDescent="0.2"/>
    <row r="28" spans="1:5" x14ac:dyDescent="0.2">
      <c r="A28" s="88"/>
      <c r="B28" s="89"/>
    </row>
    <row r="29" spans="1:5" x14ac:dyDescent="0.2">
      <c r="A29" s="88"/>
      <c r="B29" s="89"/>
    </row>
    <row r="30" spans="1:5" x14ac:dyDescent="0.2"/>
    <row r="31" spans="1:5" x14ac:dyDescent="0.2"/>
    <row r="32" spans="1:5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hidden="1" x14ac:dyDescent="0.2"/>
    <row r="124" hidden="1" x14ac:dyDescent="0.2"/>
    <row r="125" x14ac:dyDescent="0.2"/>
    <row r="126" x14ac:dyDescent="0.2"/>
    <row r="127" x14ac:dyDescent="0.2"/>
    <row r="128" x14ac:dyDescent="0.2"/>
    <row r="129" x14ac:dyDescent="0.2"/>
  </sheetData>
  <sortState ref="A5:E17">
    <sortCondition ref="A5:A17"/>
  </sortState>
  <mergeCells count="6">
    <mergeCell ref="B15:C15"/>
    <mergeCell ref="A23:C23"/>
    <mergeCell ref="A1:E1"/>
    <mergeCell ref="A2:B2"/>
    <mergeCell ref="B3:C3"/>
    <mergeCell ref="C2:E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C19" sqref="C19"/>
    </sheetView>
  </sheetViews>
  <sheetFormatPr defaultColWidth="0" defaultRowHeight="12.75" zeroHeight="1" x14ac:dyDescent="0.2"/>
  <cols>
    <col min="1" max="1" width="20.7109375" style="2" customWidth="1"/>
    <col min="2" max="2" width="22.7109375" style="37" customWidth="1"/>
    <col min="3" max="3" width="60.7109375" style="2" customWidth="1"/>
    <col min="4" max="5" width="22.7109375" style="2" customWidth="1"/>
  </cols>
  <sheetData>
    <row r="1" spans="1:5" s="23" customFormat="1" ht="36" customHeight="1" x14ac:dyDescent="0.2">
      <c r="A1" s="124" t="s">
        <v>28</v>
      </c>
      <c r="B1" s="125"/>
      <c r="C1" s="125"/>
      <c r="D1" s="125"/>
      <c r="E1" s="125"/>
    </row>
    <row r="2" spans="1:5" s="7" customFormat="1" ht="31.5" customHeight="1" x14ac:dyDescent="0.25">
      <c r="A2" s="113" t="s">
        <v>21</v>
      </c>
      <c r="B2" s="114"/>
      <c r="C2" s="126" t="s">
        <v>53</v>
      </c>
      <c r="D2" s="126"/>
      <c r="E2" s="126"/>
    </row>
    <row r="3" spans="1:5" ht="18" customHeight="1" x14ac:dyDescent="0.2">
      <c r="A3" s="51" t="s">
        <v>7</v>
      </c>
      <c r="B3" s="122" t="s">
        <v>33</v>
      </c>
      <c r="C3" s="122"/>
      <c r="D3" s="32"/>
      <c r="E3" s="32"/>
    </row>
    <row r="4" spans="1:5" ht="21.75" customHeight="1" x14ac:dyDescent="0.2">
      <c r="A4" s="3" t="s">
        <v>0</v>
      </c>
      <c r="B4" s="36" t="s">
        <v>55</v>
      </c>
      <c r="C4" s="64" t="s">
        <v>8</v>
      </c>
      <c r="D4" s="68" t="s">
        <v>6</v>
      </c>
      <c r="E4" s="3" t="s">
        <v>9</v>
      </c>
    </row>
    <row r="5" spans="1:5" ht="12.75" customHeight="1" x14ac:dyDescent="0.2">
      <c r="A5" s="19"/>
      <c r="B5" s="49"/>
      <c r="C5" s="19"/>
      <c r="D5" s="19"/>
      <c r="E5" s="19"/>
    </row>
    <row r="6" spans="1:5" x14ac:dyDescent="0.2">
      <c r="B6" s="28"/>
      <c r="C6" s="128" t="s">
        <v>29</v>
      </c>
      <c r="D6" s="128"/>
    </row>
    <row r="7" spans="1:5" x14ac:dyDescent="0.2">
      <c r="B7" s="70">
        <f>SUM(B5:B6)</f>
        <v>0</v>
      </c>
      <c r="C7" s="127"/>
      <c r="D7" s="127"/>
      <c r="E7" s="22"/>
    </row>
    <row r="8" spans="1:5" ht="18" customHeight="1" x14ac:dyDescent="0.2">
      <c r="A8" s="51" t="s">
        <v>7</v>
      </c>
      <c r="B8" s="118" t="s">
        <v>32</v>
      </c>
      <c r="C8" s="118"/>
      <c r="D8" s="4"/>
      <c r="E8" s="4"/>
    </row>
    <row r="9" spans="1:5" ht="15" customHeight="1" x14ac:dyDescent="0.2">
      <c r="A9" s="3" t="s">
        <v>0</v>
      </c>
      <c r="B9" s="36" t="s">
        <v>55</v>
      </c>
      <c r="C9" s="64" t="s">
        <v>8</v>
      </c>
      <c r="D9" s="68" t="s">
        <v>6</v>
      </c>
      <c r="E9" s="3"/>
    </row>
    <row r="10" spans="1:5" ht="12.75" customHeight="1" x14ac:dyDescent="0.2">
      <c r="A10" s="65">
        <v>41941</v>
      </c>
      <c r="B10" s="72">
        <v>6.25</v>
      </c>
      <c r="C10" s="59" t="s">
        <v>105</v>
      </c>
      <c r="D10" s="66" t="s">
        <v>63</v>
      </c>
      <c r="E10" s="67" t="s">
        <v>26</v>
      </c>
    </row>
    <row r="11" spans="1:5" x14ac:dyDescent="0.2">
      <c r="A11" s="31"/>
      <c r="B11" s="71">
        <f>SUM(B10)</f>
        <v>6.25</v>
      </c>
      <c r="C11" s="29"/>
      <c r="D11" s="29"/>
      <c r="E11" s="29"/>
    </row>
    <row r="12" spans="1:5" ht="24" customHeight="1" x14ac:dyDescent="0.2">
      <c r="A12" s="123" t="s">
        <v>19</v>
      </c>
      <c r="B12" s="123"/>
      <c r="C12" s="123"/>
      <c r="D12" s="51"/>
      <c r="E12" s="51"/>
    </row>
    <row r="13" spans="1:5" ht="25.5" x14ac:dyDescent="0.2">
      <c r="A13" s="64" t="s">
        <v>55</v>
      </c>
      <c r="B13" s="36">
        <f>SUM(B6+B10)</f>
        <v>6.25</v>
      </c>
      <c r="C13" s="3"/>
      <c r="D13" s="3"/>
      <c r="E13" s="3"/>
    </row>
    <row r="14" spans="1:5" x14ac:dyDescent="0.2"/>
    <row r="15" spans="1:5" x14ac:dyDescent="0.2"/>
    <row r="16" spans="1:5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</sheetData>
  <mergeCells count="8">
    <mergeCell ref="A12:C12"/>
    <mergeCell ref="B8:C8"/>
    <mergeCell ref="A1:E1"/>
    <mergeCell ref="A2:B2"/>
    <mergeCell ref="B3:C3"/>
    <mergeCell ref="C2:E2"/>
    <mergeCell ref="C7:D7"/>
    <mergeCell ref="C6:D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A4" sqref="A4:D4"/>
    </sheetView>
  </sheetViews>
  <sheetFormatPr defaultColWidth="0" defaultRowHeight="12.75" zeroHeight="1" x14ac:dyDescent="0.2"/>
  <cols>
    <col min="1" max="1" width="23.85546875" style="2" customWidth="1"/>
    <col min="2" max="2" width="30.28515625" style="2" customWidth="1"/>
    <col min="3" max="3" width="33.140625" style="2" customWidth="1"/>
    <col min="4" max="4" width="27.140625" style="2" customWidth="1"/>
  </cols>
  <sheetData>
    <row r="1" spans="1:5" s="1" customFormat="1" ht="36" customHeight="1" x14ac:dyDescent="0.25">
      <c r="A1" s="130" t="s">
        <v>28</v>
      </c>
      <c r="B1" s="130"/>
      <c r="C1" s="130"/>
      <c r="D1" s="130"/>
      <c r="E1" s="18"/>
    </row>
    <row r="2" spans="1:5" s="7" customFormat="1" ht="23.25" customHeight="1" x14ac:dyDescent="0.25">
      <c r="A2" s="113" t="s">
        <v>21</v>
      </c>
      <c r="B2" s="114"/>
      <c r="C2" s="126" t="s">
        <v>95</v>
      </c>
      <c r="D2" s="126"/>
    </row>
    <row r="3" spans="1:5" ht="27" customHeight="1" x14ac:dyDescent="0.2">
      <c r="A3" s="131" t="s">
        <v>18</v>
      </c>
      <c r="B3" s="131"/>
      <c r="C3" s="131"/>
      <c r="D3" s="131"/>
    </row>
    <row r="4" spans="1:5" s="8" customFormat="1" ht="43.5" customHeight="1" x14ac:dyDescent="0.2">
      <c r="A4" s="129" t="s">
        <v>10</v>
      </c>
      <c r="B4" s="129"/>
      <c r="C4" s="129"/>
      <c r="D4" s="129"/>
    </row>
    <row r="5" spans="1:5" ht="20.25" customHeight="1" x14ac:dyDescent="0.2">
      <c r="A5" s="50" t="s">
        <v>11</v>
      </c>
      <c r="B5" s="50"/>
      <c r="C5" s="50"/>
      <c r="D5" s="50"/>
    </row>
    <row r="6" spans="1:5" ht="19.5" customHeight="1" x14ac:dyDescent="0.2">
      <c r="A6" s="3" t="s">
        <v>0</v>
      </c>
      <c r="B6" s="3" t="s">
        <v>12</v>
      </c>
      <c r="C6" s="3" t="s">
        <v>13</v>
      </c>
      <c r="D6" s="3" t="s">
        <v>14</v>
      </c>
    </row>
    <row r="7" spans="1:5" x14ac:dyDescent="0.2"/>
    <row r="8" spans="1:5" x14ac:dyDescent="0.2">
      <c r="B8" s="128" t="s">
        <v>29</v>
      </c>
      <c r="C8" s="128"/>
    </row>
    <row r="9" spans="1:5" x14ac:dyDescent="0.2"/>
    <row r="10" spans="1:5" x14ac:dyDescent="0.2"/>
    <row r="11" spans="1:5" x14ac:dyDescent="0.2"/>
    <row r="12" spans="1:5" s="10" customFormat="1" ht="27" customHeight="1" x14ac:dyDescent="0.2">
      <c r="A12" s="50" t="s">
        <v>15</v>
      </c>
      <c r="B12" s="9"/>
      <c r="C12" s="9"/>
      <c r="D12" s="9"/>
    </row>
    <row r="13" spans="1:5" x14ac:dyDescent="0.2">
      <c r="A13" s="3" t="s">
        <v>0</v>
      </c>
      <c r="B13" s="3" t="s">
        <v>12</v>
      </c>
      <c r="C13" s="3" t="s">
        <v>16</v>
      </c>
      <c r="D13" s="3" t="s">
        <v>17</v>
      </c>
    </row>
    <row r="14" spans="1:5" x14ac:dyDescent="0.2"/>
    <row r="15" spans="1:5" x14ac:dyDescent="0.2">
      <c r="B15" s="128" t="s">
        <v>29</v>
      </c>
      <c r="C15" s="128"/>
    </row>
    <row r="16" spans="1:5" x14ac:dyDescent="0.2"/>
    <row r="17" spans="1:4" x14ac:dyDescent="0.2"/>
    <row r="18" spans="1:4" x14ac:dyDescent="0.2"/>
    <row r="19" spans="1:4" x14ac:dyDescent="0.2"/>
    <row r="20" spans="1:4" x14ac:dyDescent="0.2">
      <c r="A20" s="1"/>
      <c r="B20" s="1"/>
      <c r="C20" s="1"/>
      <c r="D20" s="17"/>
    </row>
  </sheetData>
  <mergeCells count="7">
    <mergeCell ref="B15:C15"/>
    <mergeCell ref="A2:B2"/>
    <mergeCell ref="A4:D4"/>
    <mergeCell ref="A1:D1"/>
    <mergeCell ref="A3:D3"/>
    <mergeCell ref="B8:C8"/>
    <mergeCell ref="C2:D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Travel</vt:lpstr>
      <vt:lpstr>Hospitality</vt:lpstr>
      <vt:lpstr>Other</vt:lpstr>
      <vt:lpstr>Gifts</vt:lpstr>
      <vt:lpstr>Gifts!Print_Area</vt:lpstr>
      <vt:lpstr>Hospitality!Print_Area</vt:lpstr>
      <vt:lpstr>Other!Print_Area</vt:lpstr>
      <vt:lpstr>Travel!Print_Area</vt:lpstr>
      <vt:lpstr>Hospitality!Print_Titles</vt:lpstr>
      <vt:lpstr>Travel!Print_Titles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Alissa Vibert</cp:lastModifiedBy>
  <cp:lastPrinted>2014-06-25T01:16:22Z</cp:lastPrinted>
  <dcterms:created xsi:type="dcterms:W3CDTF">2010-10-17T20:59:02Z</dcterms:created>
  <dcterms:modified xsi:type="dcterms:W3CDTF">2015-02-23T19:51:23Z</dcterms:modified>
</cp:coreProperties>
</file>